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<sst xmlns="http://schemas.openxmlformats.org/spreadsheetml/2006/main" count="154" uniqueCount="125">
  <si>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</si>
  <si>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</si>
  <si>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</si>
  <si>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</si>
  <si>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</si>
  <si>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</si>
  <si>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</si>
  <si>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</si>
  <si>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</si>
  <si>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</si>
  <si>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</si>
  <si>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</si>
  <si>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</si>
  <si>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</si>
  <si>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</si>
  <si>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</si>
  <si>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</si>
  <si>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</si>
  <si>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</si>
  <si>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</si>
  <si>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</si>
  <si>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</si>
  <si>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</si>
  <si>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</si>
  <si>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</si>
  <si>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</si>
  <si>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</si>
  <si>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</si>
  <si>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</si>
  <si>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</si>
  <si>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</si>
  <si>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</si>
  <si>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</si>
  <si>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</si>
  <si>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</si>
  <si>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</si>
  <si>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</si>
  <si>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</si>
  <si>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</si>
  <si>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</si>
  <si>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</si>
  <si>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</si>
  <si>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</si>
  <si>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</si>
  <si>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</si>
  <si>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</si>
  <si>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</si>
  <si>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</si>
  <si>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</si>
  <si>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</si>
  <si>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</si>
  <si>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</si>
  <si>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</si>
  <si>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</si>
  <si>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</si>
  <si>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</si>
  <si>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</si>
  <si>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</si>
  <si>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</si>
  <si>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</si>
  <si>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</si>
  <si>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</si>
  <si>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</si>
  <si>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</si>
  <si>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</si>
  <si>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</si>
  <si>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</si>
  <si>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</si>
  <si>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</si>
  <si>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</si>
  <si>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</si>
  <si>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</si>
  <si>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</si>
  <si>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</si>
  <si>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</si>
  <si>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</si>
  <si>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</si>
  <si>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</si>
  <si>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</si>
  <si>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</si>
  <si>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</si>
  <si>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</si>
  <si>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</si>
  <si>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</si>
  <si>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</si>
  <si>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</si>
  <si>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</si>
  <si>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</si>
  <si>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</si>
  <si>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</si>
  <si>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</si>
  <si>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</si>
  <si>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</si>
  <si>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</si>
  <si>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</si>
  <si>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</si>
  <si>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</si>
  <si>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</si>
  <si>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</si>
  <si>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</si>
  <si>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</si>
  <si>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</si>
  <si>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</si>
  <si>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</si>
  <si>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</si>
  <si>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</si>
  <si>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</si>
  <si>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</si>
  <si>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</si>
  <si>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</si>
  <si>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</si>
  <si>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</si>
  <si>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</si>
  <si>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</si>
  <si>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</si>
  <si>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</si>
  <si>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</si>
  <si>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</si>
  <si>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</si>
  <si>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Кузнецовський міський суд Рівненської області</t>
  </si>
  <si>
    <t>34400. Рівненська область.м. Вараш</t>
  </si>
  <si>
    <t>м-н. Будівельників</t>
  </si>
  <si>
    <t/>
  </si>
  <si>
    <t>Кислянка Т.Г.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</si>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</sst>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&amp;L0E1D2D9D&amp;C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268</v>
      </c>
      <c r="D6" s="96">
        <f>SUM(D7,D10,D13,D14,D15,D21,D24,D25,D18,D19,D20)</f>
        <v>285918.11000000004</v>
      </c>
      <c r="E6" s="96">
        <f>SUM(E7,E10,E13,E14,E15,E21,E24,E25,E18,E19,E20)</f>
        <v>138</v>
      </c>
      <c r="F6" s="96">
        <f>SUM(F7,F10,F13,F14,F15,F21,F24,F25,F18,F19,F20)</f>
        <v>158102.27000000002</v>
      </c>
      <c r="G6" s="96">
        <f>SUM(G7,G10,G13,G14,G15,G21,G24,G25,G18,G19,G20)</f>
        <v>10</v>
      </c>
      <c r="H6" s="96">
        <f>SUM(H7,H10,H13,H14,H15,H21,H24,H25,H18,H19,H20)</f>
        <v>9195.199999999999</v>
      </c>
      <c r="I6" s="96">
        <f>SUM(I7,I10,I13,I14,I15,I21,I24,I25,I18,I19,I20)</f>
        <v>81</v>
      </c>
      <c r="J6" s="96">
        <f>SUM(J7,J10,J13,J14,J15,J21,J24,J25,J18,J19,J20)</f>
        <v>82645.6400000001</v>
      </c>
      <c r="K6" s="96">
        <f>SUM(K7,K10,K13,K14,K15,K21,K24,K25,K18,K19,K20)</f>
        <v>47</v>
      </c>
      <c r="L6" s="96">
        <f>SUM(L7,L10,L13,L14,L15,L21,L24,L25,L18,L19,L20)</f>
        <v>41489.76000000001</v>
      </c>
    </row>
    <row r="7" spans="1:12" ht="16.5" customHeight="1">
      <c r="A7" s="87">
        <v>2</v>
      </c>
      <c r="B7" s="90" t="s">
        <v>74</v>
      </c>
      <c r="C7" s="97">
        <v>150</v>
      </c>
      <c r="D7" s="97">
        <v>205241.01</v>
      </c>
      <c r="E7" s="97">
        <v>53</v>
      </c>
      <c r="F7" s="97">
        <v>94833.17</v>
      </c>
      <c r="G7" s="97">
        <v>2</v>
      </c>
      <c r="H7" s="97">
        <v>4204</v>
      </c>
      <c r="I7" s="97">
        <v>74</v>
      </c>
      <c r="J7" s="97">
        <v>80057.8400000001</v>
      </c>
      <c r="K7" s="97">
        <v>30</v>
      </c>
      <c r="L7" s="97">
        <v>33081.76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96955.65</v>
      </c>
      <c r="E8" s="97">
        <v>29</v>
      </c>
      <c r="F8" s="97">
        <v>70737.69</v>
      </c>
      <c r="G8" s="97">
        <v>2</v>
      </c>
      <c r="H8" s="97">
        <v>4204</v>
      </c>
      <c r="I8" s="97">
        <v>2</v>
      </c>
      <c r="J8" s="97">
        <v>7017.4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115</v>
      </c>
      <c r="D9" s="97">
        <v>108285.36</v>
      </c>
      <c r="E9" s="97">
        <v>24</v>
      </c>
      <c r="F9" s="97">
        <v>24095.48</v>
      </c>
      <c r="G9" s="97"/>
      <c r="H9" s="97"/>
      <c r="I9" s="97">
        <v>72</v>
      </c>
      <c r="J9" s="97">
        <v>73040.4400000001</v>
      </c>
      <c r="K9" s="97">
        <v>30</v>
      </c>
      <c r="L9" s="97">
        <v>33081.76</v>
      </c>
    </row>
    <row r="10" spans="1:12" ht="19.5" customHeight="1">
      <c r="A10" s="87">
        <v>5</v>
      </c>
      <c r="B10" s="90" t="s">
        <v>77</v>
      </c>
      <c r="C10" s="97">
        <v>31</v>
      </c>
      <c r="D10" s="97">
        <v>27253.6</v>
      </c>
      <c r="E10" s="97">
        <v>22</v>
      </c>
      <c r="F10" s="97">
        <v>18964</v>
      </c>
      <c r="G10" s="97">
        <v>2</v>
      </c>
      <c r="H10" s="97">
        <v>1280</v>
      </c>
      <c r="I10" s="97"/>
      <c r="J10" s="97"/>
      <c r="K10" s="97">
        <v>6</v>
      </c>
      <c r="L10" s="97">
        <v>5044.8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2102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30</v>
      </c>
      <c r="D12" s="97">
        <v>25151.6</v>
      </c>
      <c r="E12" s="97">
        <v>21</v>
      </c>
      <c r="F12" s="97">
        <v>16862</v>
      </c>
      <c r="G12" s="97">
        <v>2</v>
      </c>
      <c r="H12" s="97">
        <v>1280</v>
      </c>
      <c r="I12" s="97"/>
      <c r="J12" s="97"/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41126.8</v>
      </c>
      <c r="E13" s="97">
        <v>43</v>
      </c>
      <c r="F13" s="97">
        <v>36879.2</v>
      </c>
      <c r="G13" s="97">
        <v>3</v>
      </c>
      <c r="H13" s="97">
        <v>2522.4</v>
      </c>
      <c r="I13" s="97">
        <v>2</v>
      </c>
      <c r="J13" s="97">
        <v>1536.8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</v>
      </c>
      <c r="D15" s="97">
        <v>8828.4</v>
      </c>
      <c r="E15" s="97">
        <v>16</v>
      </c>
      <c r="F15" s="97">
        <v>6690.2</v>
      </c>
      <c r="G15" s="97">
        <v>3</v>
      </c>
      <c r="H15" s="97">
        <v>1188.8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21</v>
      </c>
      <c r="D17" s="97">
        <v>8828.4</v>
      </c>
      <c r="E17" s="97">
        <v>16</v>
      </c>
      <c r="F17" s="97">
        <v>6690.2</v>
      </c>
      <c r="G17" s="97">
        <v>3</v>
      </c>
      <c r="H17" s="97">
        <v>1188.8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16</v>
      </c>
      <c r="D18" s="97">
        <v>3363.2</v>
      </c>
      <c r="E18" s="97">
        <v>3</v>
      </c>
      <c r="F18" s="97">
        <v>630.6</v>
      </c>
      <c r="G18" s="97"/>
      <c r="H18" s="97"/>
      <c r="I18" s="97">
        <v>5</v>
      </c>
      <c r="J18" s="97">
        <v>1051</v>
      </c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2102</v>
      </c>
      <c r="E39" s="96">
        <f>SUM(E40,E47,E48,E49)</f>
        <v>1</v>
      </c>
      <c r="F39" s="96">
        <f>SUM(F40,F47,F48,F49)</f>
        <v>4204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2102</v>
      </c>
      <c r="E40" s="97">
        <f>SUM(E41,E44)</f>
        <v>1</v>
      </c>
      <c r="F40" s="97">
        <f>SUM(F41,F44)</f>
        <v>4204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2102</v>
      </c>
      <c r="E44" s="97">
        <v>1</v>
      </c>
      <c r="F44" s="97">
        <v>4204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4204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31.53</v>
      </c>
      <c r="E50" s="96">
        <f>SUM(E51:E54)</f>
        <v>1</v>
      </c>
      <c r="F50" s="96">
        <f>SUM(F51:F54)</f>
        <v>31.6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31.53</v>
      </c>
      <c r="E51" s="97">
        <v>1</v>
      </c>
      <c r="F51" s="97">
        <v>31.6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204</v>
      </c>
      <c r="D55" s="96">
        <v>85761.5999999999</v>
      </c>
      <c r="E55" s="96">
        <v>107</v>
      </c>
      <c r="F55" s="96">
        <v>44982.8000000001</v>
      </c>
      <c r="G55" s="96"/>
      <c r="H55" s="96"/>
      <c r="I55" s="96">
        <v>198</v>
      </c>
      <c r="J55" s="96">
        <v>83238.9999999999</v>
      </c>
      <c r="K55" s="97">
        <v>6</v>
      </c>
      <c r="L55" s="96">
        <v>2522.4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474</v>
      </c>
      <c r="D56" s="96">
        <f t="shared" si="0"/>
        <v>373813.24</v>
      </c>
      <c r="E56" s="96">
        <f t="shared" si="0"/>
        <v>247</v>
      </c>
      <c r="F56" s="96">
        <f t="shared" si="0"/>
        <v>207320.67000000013</v>
      </c>
      <c r="G56" s="96">
        <f t="shared" si="0"/>
        <v>10</v>
      </c>
      <c r="H56" s="96">
        <f t="shared" si="0"/>
        <v>9195.199999999999</v>
      </c>
      <c r="I56" s="96">
        <f t="shared" si="0"/>
        <v>279</v>
      </c>
      <c r="J56" s="96">
        <f t="shared" si="0"/>
        <v>165884.64</v>
      </c>
      <c r="K56" s="96">
        <f t="shared" si="0"/>
        <v>53</v>
      </c>
      <c r="L56" s="96">
        <f t="shared" si="0"/>
        <v>44012.16000000001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&amp;L0E1D2D9D&amp;CФорма № 10, Підрозділ: Кузнецовський міський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47</v>
      </c>
      <c r="F4" s="93">
        <f>SUM(F5:F25)</f>
        <v>41489.76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37</v>
      </c>
      <c r="F7" s="95">
        <v>26763.36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8000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1681.6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&amp;L0E1D2D9D&amp;CФорма № 10, Підрозділ: Кузнецовський міський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2020-07-28T06:20:27Z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10_00565_2.2020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0E1D2D9D</vt:lpwstr>
  </property>
  <property fmtid="{D5CDD505-2E9C-101B-9397-08002B2CF9AE}" pid="10" name="Підрозд">
    <vt:lpwstr>Кузнецовський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