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<sst xmlns="http://schemas.openxmlformats.org/spreadsheetml/2006/main" count="187" uniqueCount="159">
  <si>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</si>
  <si>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</si>
  <si>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</si>
  <si>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</si>
  <si>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</si>
  <si>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</si>
  <si>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</si>
  <si>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</si>
  <si>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</si>
  <si>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</si>
  <si>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</si>
  <si>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</si>
  <si>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</si>
  <si>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</si>
  <si>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</si>
  <si>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</si>
  <si>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</si>
  <si>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</si>
  <si>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</si>
  <si>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</si>
  <si>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</si>
  <si>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</si>
  <si>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</si>
  <si>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</si>
  <si>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</si>
  <si>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</si>
  <si>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</si>
  <si>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</si>
  <si>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</si>
  <si>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</si>
  <si>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</si>
  <si>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</si>
  <si>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</si>
  <si>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</si>
  <si>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</si>
  <si>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</si>
  <si>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</si>
  <si>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</si>
  <si>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</si>
  <si>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</si>
  <si>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</si>
  <si>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</si>
  <si>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</si>
  <si>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</si>
  <si>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</si>
  <si>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</si>
  <si>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</si>
  <si>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</si>
  <si>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</si>
  <si>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</si>
  <si>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</si>
  <si>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</si>
  <si>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</si>
  <si>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</si>
  <si>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</si>
  <si>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</si>
  <si>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</si>
  <si>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</si>
  <si>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</si>
  <si>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</si>
  <si>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</si>
  <si>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</si>
  <si>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</si>
  <si>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</si>
  <si>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</si>
  <si>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</si>
  <si>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</si>
  <si>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</si>
  <si>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</si>
  <si>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</si>
  <si>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</si>
  <si>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</si>
  <si>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</si>
  <si>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</si>
  <si>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</si>
  <si>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</si>
  <si>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</si>
  <si>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</si>
  <si>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</si>
  <si>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</si>
  <si>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</si>
  <si>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</si>
  <si>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</si>
  <si>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</si>
  <si>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</si>
  <si>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</si>
  <si>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</si>
  <si>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</si>
  <si>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</si>
  <si>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</si>
  <si>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</si>
  <si>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</si>
  <si>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</si>
  <si>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</si>
  <si>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</si>
  <si>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</si>
  <si>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</si>
  <si>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</si>
  <si>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</si>
  <si>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</si>
  <si>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</si>
  <si>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</si>
  <si>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</si>
  <si>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</si>
  <si>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</si>
  <si>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</si>
  <si>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</si>
  <si>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</si>
  <si>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</si>
  <si>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</si>
  <si>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</si>
  <si>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</si>
  <si>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</si>
  <si>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</si>
  <si>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</si>
  <si>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</si>
  <si>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</si>
  <si>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</si>
  <si>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</si>
  <si>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</si>
  <si>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</si>
  <si>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</si>
  <si>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</si>
  <si>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</si>
  <si>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</si>
  <si>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</si>
  <si>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</si>
  <si>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</si>
  <si>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</si>
  <si>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</si>
  <si>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</si>
  <si>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</si>
  <si>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</si>
  <si>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</si>
  <si>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</si>
  <si>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</si>
  <si>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</si>
  <si>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</si>
  <si>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</si>
  <si>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</si>
  <si>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</si>
  <si>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</si>
  <si>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</si>
  <si>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</si>
  <si>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</si>
  <si>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</si>
  <si>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</si>
  <si>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</si>
  <si>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</si>
  <si>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</si>
  <si>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</si>
  <si>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</si>
  <si>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</si>
  <si>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</si>
  <si>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Незнамова І.М.</t>
  </si>
  <si>
    <t>Мороз Ю.П.</t>
  </si>
  <si>
    <t>(03636)2-46-44</t>
  </si>
  <si>
    <t>inbox@kzm.rv.court.gov.ua</t>
  </si>
  <si>
    <t>27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</si>
</sst>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&amp;LD33BA383&amp;C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438</v>
      </c>
      <c r="D6" s="88">
        <f>SUM(D7,D10,D13,D14,D15,D21,D24,D25,D18,D19,D20)</f>
        <v>477413.67999999993</v>
      </c>
      <c r="E6" s="88">
        <f>SUM(E7,E10,E13,E14,E15,E21,E24,E25,E18,E19,E20)</f>
        <v>313</v>
      </c>
      <c r="F6" s="88">
        <f>SUM(F7,F10,F13,F14,F15,F21,F24,F25,F18,F19,F20)</f>
        <v>392299.5099999999</v>
      </c>
      <c r="G6" s="88">
        <f>SUM(G7,G10,G13,G14,G15,G21,G24,G25,G18,G19,G20)</f>
        <v>2</v>
      </c>
      <c r="H6" s="88">
        <f>SUM(H7,H10,H13,H14,H15,H21,H24,H25,H18,H19,H20)</f>
        <v>6450.599999999999</v>
      </c>
      <c r="I6" s="88">
        <f>SUM(I7,I10,I13,I14,I15,I21,I24,I25,I18,I19,I20)</f>
        <v>69</v>
      </c>
      <c r="J6" s="88">
        <f>SUM(J7,J10,J13,J14,J15,J21,J24,J25,J18,J19,J20)</f>
        <v>48762.88</v>
      </c>
      <c r="K6" s="88">
        <f>SUM(K7,K10,K13,K14,K15,K21,K24,K25,K18,K19,K20)</f>
        <v>42</v>
      </c>
      <c r="L6" s="88">
        <f>SUM(L7,L10,L13,L14,L15,L21,L24,L25,L18,L19,L20)</f>
        <v>37959.3</v>
      </c>
    </row>
    <row r="7" spans="1:12" ht="12.75" customHeight="1">
      <c r="A7" s="86">
        <v>2</v>
      </c>
      <c r="B7" s="89" t="s">
        <v>68</v>
      </c>
      <c r="C7" s="90">
        <v>142</v>
      </c>
      <c r="D7" s="90">
        <v>245704.73</v>
      </c>
      <c r="E7" s="90">
        <v>77</v>
      </c>
      <c r="F7" s="90">
        <v>178083.36</v>
      </c>
      <c r="G7" s="90"/>
      <c r="H7" s="90"/>
      <c r="I7" s="90">
        <v>32</v>
      </c>
      <c r="J7" s="90">
        <v>34869.38</v>
      </c>
      <c r="K7" s="90">
        <v>23</v>
      </c>
      <c r="L7" s="90">
        <v>24313.8</v>
      </c>
    </row>
    <row r="8" spans="1:12" ht="12.75">
      <c r="A8" s="86">
        <v>3</v>
      </c>
      <c r="B8" s="91" t="s">
        <v>69</v>
      </c>
      <c r="C8" s="90">
        <v>46</v>
      </c>
      <c r="D8" s="90">
        <v>115222.08</v>
      </c>
      <c r="E8" s="90">
        <v>45</v>
      </c>
      <c r="F8" s="90">
        <v>108531</v>
      </c>
      <c r="G8" s="90"/>
      <c r="H8" s="90"/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96</v>
      </c>
      <c r="D9" s="90">
        <v>130482.65</v>
      </c>
      <c r="E9" s="90">
        <v>32</v>
      </c>
      <c r="F9" s="90">
        <v>69552.36</v>
      </c>
      <c r="G9" s="90"/>
      <c r="H9" s="90"/>
      <c r="I9" s="90">
        <v>32</v>
      </c>
      <c r="J9" s="90">
        <v>34869.38</v>
      </c>
      <c r="K9" s="90">
        <v>22</v>
      </c>
      <c r="L9" s="90">
        <v>21832.8</v>
      </c>
    </row>
    <row r="10" spans="1:12" ht="12.75">
      <c r="A10" s="86">
        <v>5</v>
      </c>
      <c r="B10" s="89" t="s">
        <v>71</v>
      </c>
      <c r="C10" s="90">
        <v>84</v>
      </c>
      <c r="D10" s="90">
        <v>95270.4</v>
      </c>
      <c r="E10" s="90">
        <v>74</v>
      </c>
      <c r="F10" s="90">
        <v>90139.7</v>
      </c>
      <c r="G10" s="90">
        <v>1</v>
      </c>
      <c r="H10" s="90">
        <v>5954.4</v>
      </c>
      <c r="I10" s="90">
        <v>4</v>
      </c>
      <c r="J10" s="90">
        <v>4962</v>
      </c>
      <c r="K10" s="90">
        <v>6</v>
      </c>
      <c r="L10" s="90">
        <v>8931.6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6</v>
      </c>
      <c r="F11" s="90">
        <v>14886</v>
      </c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76</v>
      </c>
      <c r="D12" s="90">
        <v>75422.4</v>
      </c>
      <c r="E12" s="90">
        <v>68</v>
      </c>
      <c r="F12" s="90">
        <v>75253.7</v>
      </c>
      <c r="G12" s="90">
        <v>1</v>
      </c>
      <c r="H12" s="90">
        <v>5954.4</v>
      </c>
      <c r="I12" s="90">
        <v>4</v>
      </c>
      <c r="J12" s="90">
        <v>4962</v>
      </c>
      <c r="K12" s="90">
        <v>4</v>
      </c>
      <c r="L12" s="90">
        <v>3969.6</v>
      </c>
    </row>
    <row r="13" spans="1:12" ht="12.75">
      <c r="A13" s="86">
        <v>8</v>
      </c>
      <c r="B13" s="89" t="s">
        <v>18</v>
      </c>
      <c r="C13" s="90">
        <v>97</v>
      </c>
      <c r="D13" s="90">
        <v>96262.7999999999</v>
      </c>
      <c r="E13" s="90">
        <v>95</v>
      </c>
      <c r="F13" s="90">
        <v>95270.3999999999</v>
      </c>
      <c r="G13" s="90"/>
      <c r="H13" s="90"/>
      <c r="I13" s="90">
        <v>1</v>
      </c>
      <c r="J13" s="90">
        <v>992.4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3</v>
      </c>
      <c r="D14" s="90">
        <v>4945.55</v>
      </c>
      <c r="E14" s="90">
        <v>3</v>
      </c>
      <c r="F14" s="90">
        <v>4945.55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30</v>
      </c>
      <c r="D15" s="90">
        <v>14886</v>
      </c>
      <c r="E15" s="90">
        <v>26</v>
      </c>
      <c r="F15" s="90">
        <v>13936.5</v>
      </c>
      <c r="G15" s="90">
        <v>1</v>
      </c>
      <c r="H15" s="90">
        <v>496.2</v>
      </c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30</v>
      </c>
      <c r="D17" s="90">
        <v>14886</v>
      </c>
      <c r="E17" s="90">
        <v>26</v>
      </c>
      <c r="F17" s="90">
        <v>13936.5</v>
      </c>
      <c r="G17" s="90">
        <v>1</v>
      </c>
      <c r="H17" s="90">
        <v>496.2</v>
      </c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82</v>
      </c>
      <c r="D18" s="90">
        <v>20344.2</v>
      </c>
      <c r="E18" s="90">
        <v>38</v>
      </c>
      <c r="F18" s="90">
        <v>9924.00000000001</v>
      </c>
      <c r="G18" s="90"/>
      <c r="H18" s="90"/>
      <c r="I18" s="90">
        <v>32</v>
      </c>
      <c r="J18" s="90">
        <v>7939.1</v>
      </c>
      <c r="K18" s="90">
        <v>9</v>
      </c>
      <c r="L18" s="90">
        <v>2232.9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3969.6</v>
      </c>
      <c r="E39" s="88">
        <f>SUM(E40,E47,E48,E49)</f>
        <v>4</v>
      </c>
      <c r="F39" s="88">
        <f>SUM(F40,F47,F48,F49)</f>
        <v>3969.6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3969.6</v>
      </c>
      <c r="E40" s="90">
        <f>SUM(E41,E44)</f>
        <v>4</v>
      </c>
      <c r="F40" s="90">
        <f>SUM(F41,F44)</f>
        <v>3969.6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3969.6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3969.6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14.89</v>
      </c>
      <c r="E50" s="88">
        <f>SUM(E51:E54)</f>
        <v>1</v>
      </c>
      <c r="F50" s="88">
        <f>SUM(F51:F54)</f>
        <v>14.89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14.89</v>
      </c>
      <c r="E54" s="90">
        <v>1</v>
      </c>
      <c r="F54" s="90">
        <v>14.89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335</v>
      </c>
      <c r="D55" s="88">
        <v>166227</v>
      </c>
      <c r="E55" s="88">
        <v>176</v>
      </c>
      <c r="F55" s="88">
        <v>87331.1999999997</v>
      </c>
      <c r="G55" s="88"/>
      <c r="H55" s="88"/>
      <c r="I55" s="88">
        <v>318</v>
      </c>
      <c r="J55" s="88">
        <v>157791.6</v>
      </c>
      <c r="K55" s="88">
        <v>17</v>
      </c>
      <c r="L55" s="88">
        <v>8435.4</v>
      </c>
    </row>
    <row r="56" spans="1:12" ht="19.5" customHeight="1">
      <c r="A56" s="86">
        <v>51</v>
      </c>
      <c r="B56" s="95" t="s">
        <v>128</v>
      </c>
      <c r="C56" s="88">
        <f>SUM(C6,C28,C39,C50,C55)</f>
        <v>778</v>
      </c>
      <c r="D56" s="88">
        <f>SUM(D6,D28,D39,D50,D55)</f>
        <v>647625.1699999999</v>
      </c>
      <c r="E56" s="88">
        <f>SUM(E6,E28,E39,E50,E55)</f>
        <v>494</v>
      </c>
      <c r="F56" s="88">
        <f>SUM(F6,F28,F39,F50,F55)</f>
        <v>483615.1999999996</v>
      </c>
      <c r="G56" s="88">
        <f>SUM(G6,G28,G39,G50,G55)</f>
        <v>2</v>
      </c>
      <c r="H56" s="88">
        <f>SUM(H6,H28,H39,H50,H55)</f>
        <v>6450.599999999999</v>
      </c>
      <c r="I56" s="88">
        <f>SUM(I6,I28,I39,I50,I55)</f>
        <v>387</v>
      </c>
      <c r="J56" s="88">
        <f>SUM(J6,J28,J39,J50,J55)</f>
        <v>206554.48</v>
      </c>
      <c r="K56" s="88">
        <f>SUM(K6,K28,K39,K50,K55)</f>
        <v>59</v>
      </c>
      <c r="L56" s="88">
        <f>SUM(L6,L28,L39,L50,L55)</f>
        <v>46394.700000000004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&amp;LD33BA383&amp;CФорма № 10, Підрозділ: Кузнецовський міський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43</v>
      </c>
      <c r="G5" s="97">
        <f>SUM(G6:G26)</f>
        <v>38455.49999999999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32</v>
      </c>
      <c r="G8" s="99">
        <v>26546.7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4962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1488.6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</v>
      </c>
      <c r="G15" s="99">
        <v>2481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&amp;LD33BA383&amp;CФорма № 10, Підрозділ: Кузнецовський міський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2023-01-30T09:13:55Z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D33BA383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