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<sst xmlns="http://schemas.openxmlformats.org/spreadsheetml/2006/main" count="154" uniqueCount="128">
  <si>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</si>
  <si>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</si>
  <si>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</si>
  <si>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</si>
  <si>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</si>
  <si>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</si>
  <si>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</si>
  <si>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</si>
  <si>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</si>
  <si>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</si>
  <si>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</si>
  <si>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</si>
  <si>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</si>
  <si>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</si>
  <si>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</si>
  <si>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</si>
  <si>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</si>
  <si>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</si>
  <si>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</si>
  <si>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</si>
  <si>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</si>
  <si>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</si>
  <si>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</si>
  <si>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</si>
  <si>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</si>
  <si>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</si>
  <si>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</si>
  <si>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</si>
  <si>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</si>
  <si>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</si>
  <si>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</si>
  <si>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</si>
  <si>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</si>
  <si>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</si>
  <si>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</si>
  <si>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</si>
  <si>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</si>
  <si>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</si>
  <si>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</si>
  <si>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</si>
  <si>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</si>
  <si>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</si>
  <si>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</si>
  <si>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</si>
  <si>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</si>
  <si>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</si>
  <si>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</si>
  <si>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</si>
  <si>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</si>
  <si>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</si>
  <si>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</si>
  <si>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</si>
  <si>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</si>
  <si>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</si>
  <si>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</si>
  <si>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</si>
  <si>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</si>
  <si>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</si>
  <si>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</si>
  <si>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</si>
  <si>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</si>
  <si>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</si>
  <si>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</si>
  <si>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</si>
  <si>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</si>
  <si>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</si>
  <si>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</si>
  <si>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</si>
  <si>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</si>
  <si>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</si>
  <si>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</si>
  <si>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</si>
  <si>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</si>
  <si>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</si>
  <si>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</si>
  <si>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</si>
  <si>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</si>
  <si>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</si>
  <si>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</si>
  <si>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</si>
  <si>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</si>
  <si>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</si>
  <si>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</si>
  <si>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</si>
  <si>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</si>
  <si>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</si>
  <si>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</si>
  <si>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</si>
  <si>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</si>
  <si>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</si>
  <si>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</si>
  <si>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</si>
  <si>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</si>
  <si>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</si>
  <si>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</si>
  <si>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</si>
  <si>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</si>
  <si>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</si>
  <si>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</si>
  <si>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</si>
  <si>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</si>
  <si>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</si>
  <si>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</si>
  <si>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</si>
  <si>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</si>
  <si>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</si>
  <si>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</si>
  <si>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</si>
  <si>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</si>
  <si>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</si>
  <si>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</si>
  <si>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</si>
  <si>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</si>
  <si>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</si>
  <si>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</si>
  <si>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</si>
  <si>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</si>
  <si>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</si>
  <si>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</si>
  <si>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Кузнецовський міський суд Рівненської області</t>
  </si>
  <si>
    <t>34400. Рівненська область.м. Вараш</t>
  </si>
  <si>
    <t>м-н. Будівельників</t>
  </si>
  <si>
    <t/>
  </si>
  <si>
    <t>Незнамова І.М.</t>
  </si>
  <si>
    <t>Кислянка Т.Г.</t>
  </si>
  <si>
    <t>(03636) 2-43-57</t>
  </si>
  <si>
    <t>inbox@kzm.rv.court.gov.ua</t>
  </si>
  <si>
    <t>1 липня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</si>
</sst>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&amp;L04D5D56F&amp;C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302</v>
      </c>
      <c r="D6" s="96">
        <f>SUM(D7,D10,D13,D14,D15,D21,D24,D25,D18,D19,D20)</f>
        <v>323852.62999999995</v>
      </c>
      <c r="E6" s="96">
        <f>SUM(E7,E10,E13,E14,E15,E21,E24,E25,E18,E19,E20)</f>
        <v>206</v>
      </c>
      <c r="F6" s="96">
        <f>SUM(F7,F10,F13,F14,F15,F21,F24,F25,F18,F19,F20)</f>
        <v>249880.01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50</v>
      </c>
      <c r="J6" s="96">
        <f>SUM(J7,J10,J13,J14,J15,J21,J24,J25,J18,J19,J20)</f>
        <v>35614.43</v>
      </c>
      <c r="K6" s="96">
        <f>SUM(K7,K10,K13,K14,K15,K21,K24,K25,K18,K19,K20)</f>
        <v>44</v>
      </c>
      <c r="L6" s="96">
        <f>SUM(L7,L10,L13,L14,L15,L21,L24,L25,L18,L19,L20)</f>
        <v>38817</v>
      </c>
    </row>
    <row r="7" spans="1:12" ht="16.5" customHeight="1">
      <c r="A7" s="87">
        <v>2</v>
      </c>
      <c r="B7" s="90" t="s">
        <v>74</v>
      </c>
      <c r="C7" s="97">
        <v>105</v>
      </c>
      <c r="D7" s="97">
        <v>168781.97</v>
      </c>
      <c r="E7" s="97">
        <v>61</v>
      </c>
      <c r="F7" s="97">
        <v>121984.95</v>
      </c>
      <c r="G7" s="97"/>
      <c r="H7" s="97"/>
      <c r="I7" s="97">
        <v>3</v>
      </c>
      <c r="J7" s="97">
        <v>3010</v>
      </c>
      <c r="K7" s="97">
        <v>35</v>
      </c>
      <c r="L7" s="97">
        <v>31780</v>
      </c>
    </row>
    <row r="8" spans="1:12" ht="16.5" customHeight="1">
      <c r="A8" s="87">
        <v>3</v>
      </c>
      <c r="B8" s="91" t="s">
        <v>75</v>
      </c>
      <c r="C8" s="97">
        <v>45</v>
      </c>
      <c r="D8" s="97">
        <v>105351.51</v>
      </c>
      <c r="E8" s="97">
        <v>44</v>
      </c>
      <c r="F8" s="97">
        <v>97665.69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60</v>
      </c>
      <c r="D9" s="97">
        <v>63430.46</v>
      </c>
      <c r="E9" s="97">
        <v>17</v>
      </c>
      <c r="F9" s="97">
        <v>24319.26</v>
      </c>
      <c r="G9" s="97"/>
      <c r="H9" s="97"/>
      <c r="I9" s="97">
        <v>3</v>
      </c>
      <c r="J9" s="97">
        <v>3010</v>
      </c>
      <c r="K9" s="97">
        <v>35</v>
      </c>
      <c r="L9" s="97">
        <v>31780</v>
      </c>
    </row>
    <row r="10" spans="1:12" ht="19.5" customHeight="1">
      <c r="A10" s="87">
        <v>5</v>
      </c>
      <c r="B10" s="90" t="s">
        <v>77</v>
      </c>
      <c r="C10" s="97">
        <v>80</v>
      </c>
      <c r="D10" s="97">
        <v>79450</v>
      </c>
      <c r="E10" s="97">
        <v>49</v>
      </c>
      <c r="F10" s="97">
        <v>58815.4</v>
      </c>
      <c r="G10" s="97"/>
      <c r="H10" s="97"/>
      <c r="I10" s="97">
        <v>31</v>
      </c>
      <c r="J10" s="97">
        <v>29006.03</v>
      </c>
      <c r="K10" s="97">
        <v>4</v>
      </c>
      <c r="L10" s="97">
        <v>4994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11350</v>
      </c>
      <c r="E11" s="97">
        <v>4</v>
      </c>
      <c r="F11" s="97">
        <v>15890</v>
      </c>
      <c r="G11" s="97"/>
      <c r="H11" s="97"/>
      <c r="I11" s="97"/>
      <c r="J11" s="97"/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75</v>
      </c>
      <c r="D12" s="97">
        <v>68100</v>
      </c>
      <c r="E12" s="97">
        <v>45</v>
      </c>
      <c r="F12" s="97">
        <v>42925.4</v>
      </c>
      <c r="G12" s="97"/>
      <c r="H12" s="97"/>
      <c r="I12" s="97">
        <v>31</v>
      </c>
      <c r="J12" s="97">
        <v>29006.03</v>
      </c>
      <c r="K12" s="97">
        <v>3</v>
      </c>
      <c r="L12" s="97">
        <v>2724</v>
      </c>
    </row>
    <row r="13" spans="1:12" ht="15" customHeight="1">
      <c r="A13" s="87">
        <v>8</v>
      </c>
      <c r="B13" s="90" t="s">
        <v>18</v>
      </c>
      <c r="C13" s="97">
        <v>56</v>
      </c>
      <c r="D13" s="97">
        <v>50848</v>
      </c>
      <c r="E13" s="97">
        <v>55</v>
      </c>
      <c r="F13" s="97">
        <v>49099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5250.66</v>
      </c>
      <c r="E14" s="97">
        <v>1</v>
      </c>
      <c r="F14" s="97">
        <v>5250.66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26</v>
      </c>
      <c r="D15" s="97">
        <v>11804</v>
      </c>
      <c r="E15" s="97">
        <v>25</v>
      </c>
      <c r="F15" s="97">
        <v>11325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26</v>
      </c>
      <c r="D17" s="97">
        <v>11804</v>
      </c>
      <c r="E17" s="97">
        <v>25</v>
      </c>
      <c r="F17" s="97">
        <v>11325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34</v>
      </c>
      <c r="D18" s="97">
        <v>7718</v>
      </c>
      <c r="E18" s="97">
        <v>15</v>
      </c>
      <c r="F18" s="97">
        <v>3405</v>
      </c>
      <c r="G18" s="97"/>
      <c r="H18" s="97"/>
      <c r="I18" s="97">
        <v>16</v>
      </c>
      <c r="J18" s="97">
        <v>3598.4</v>
      </c>
      <c r="K18" s="97">
        <v>3</v>
      </c>
      <c r="L18" s="97">
        <v>681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15</v>
      </c>
      <c r="D39" s="96">
        <f>SUM(D40,D47,D48,D49)</f>
        <v>13393</v>
      </c>
      <c r="E39" s="96">
        <f>SUM(E40,E47,E48,E49)</f>
        <v>15</v>
      </c>
      <c r="F39" s="96">
        <f>SUM(F40,F47,F48,F49)</f>
        <v>7911.4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14</v>
      </c>
      <c r="D40" s="97">
        <f>SUM(D41,D44)</f>
        <v>12712</v>
      </c>
      <c r="E40" s="97">
        <f>SUM(E41,E44)</f>
        <v>14</v>
      </c>
      <c r="F40" s="97">
        <f>SUM(F41,F44)</f>
        <v>7230.4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908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908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13</v>
      </c>
      <c r="D44" s="97">
        <v>11804</v>
      </c>
      <c r="E44" s="97">
        <v>13</v>
      </c>
      <c r="F44" s="97">
        <v>6322.4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13</v>
      </c>
      <c r="D46" s="97">
        <v>11804</v>
      </c>
      <c r="E46" s="97">
        <v>13</v>
      </c>
      <c r="F46" s="97">
        <v>6322.4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681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68.1</v>
      </c>
      <c r="E50" s="96">
        <f>SUM(E51:E54)</f>
        <v>1</v>
      </c>
      <c r="F50" s="96">
        <f>SUM(F51:F54)</f>
        <v>68.1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127</v>
      </c>
      <c r="D55" s="96">
        <v>57658</v>
      </c>
      <c r="E55" s="96">
        <v>79</v>
      </c>
      <c r="F55" s="96">
        <v>35866</v>
      </c>
      <c r="G55" s="96"/>
      <c r="H55" s="96"/>
      <c r="I55" s="96">
        <v>125</v>
      </c>
      <c r="J55" s="96">
        <v>56750</v>
      </c>
      <c r="K55" s="97">
        <v>2</v>
      </c>
      <c r="L55" s="96">
        <v>908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445</v>
      </c>
      <c r="D56" s="96">
        <f t="shared" si="0"/>
        <v>394971.7299999999</v>
      </c>
      <c r="E56" s="96">
        <f t="shared" si="0"/>
        <v>301</v>
      </c>
      <c r="F56" s="96">
        <f t="shared" si="0"/>
        <v>293725.51</v>
      </c>
      <c r="G56" s="96">
        <f t="shared" si="0"/>
        <v>0</v>
      </c>
      <c r="H56" s="96">
        <f t="shared" si="0"/>
        <v>0</v>
      </c>
      <c r="I56" s="96">
        <f t="shared" si="0"/>
        <v>175</v>
      </c>
      <c r="J56" s="96">
        <f t="shared" si="0"/>
        <v>92364.43</v>
      </c>
      <c r="K56" s="96">
        <f t="shared" si="0"/>
        <v>46</v>
      </c>
      <c r="L56" s="96">
        <f t="shared" si="0"/>
        <v>39725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&amp;L04D5D56F&amp;CФорма № 10, Підрозділ: Кузнецовський міський суд Рівненської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44</v>
      </c>
      <c r="F4" s="93">
        <f>SUM(F5:F25)</f>
        <v>38817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1816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37</v>
      </c>
      <c r="F7" s="95">
        <v>31553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3632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1816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&amp;L04D5D56F&amp;CФорма № 10, Підрозділ: Кузнецовський міський суд Рівненської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2021-08-16T07:15:59Z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10_00565_2.2021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04D5D56F</vt:lpwstr>
  </property>
  <property fmtid="{D5CDD505-2E9C-101B-9397-08002B2CF9AE}" pid="10" name="Підрозд">
    <vt:lpwstr>Кузнецовський міський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