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<sst xmlns="http://schemas.openxmlformats.org/spreadsheetml/2006/main" count="154" uniqueCount="125">
  <si>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</si>
  <si>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</si>
  <si>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</si>
  <si>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</si>
  <si>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</si>
  <si>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</si>
  <si>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</si>
  <si>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</si>
  <si>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</si>
  <si>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</si>
  <si>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</si>
  <si>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</si>
  <si>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</si>
  <si>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</si>
  <si>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</si>
  <si>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</si>
  <si>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</si>
  <si>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</si>
  <si>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</si>
  <si>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</si>
  <si>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</si>
  <si>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</si>
  <si>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</si>
  <si>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</si>
  <si>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</si>
  <si>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</si>
  <si>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</si>
  <si>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</si>
  <si>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</si>
  <si>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</si>
  <si>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</si>
  <si>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</si>
  <si>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</si>
  <si>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</si>
  <si>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</si>
  <si>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</si>
  <si>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</si>
  <si>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</si>
  <si>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</si>
  <si>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</si>
  <si>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</si>
  <si>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</si>
  <si>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</si>
  <si>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</si>
  <si>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</si>
  <si>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</si>
  <si>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</si>
  <si>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</si>
  <si>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</si>
  <si>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</si>
  <si>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</si>
  <si>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</si>
  <si>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</si>
  <si>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</si>
  <si>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</si>
  <si>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</si>
  <si>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</si>
  <si>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</si>
  <si>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</si>
  <si>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</si>
  <si>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</si>
  <si>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</si>
  <si>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</si>
  <si>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</si>
  <si>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</si>
  <si>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</si>
  <si>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</si>
  <si>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</si>
  <si>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</si>
  <si>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</si>
  <si>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</si>
  <si>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</si>
  <si>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</si>
  <si>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</si>
  <si>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</si>
  <si>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</si>
  <si>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</si>
  <si>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</si>
  <si>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</si>
  <si>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</si>
  <si>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</si>
  <si>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</si>
  <si>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</si>
  <si>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</si>
  <si>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</si>
  <si>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</si>
  <si>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</si>
  <si>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</si>
  <si>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</si>
  <si>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</si>
  <si>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</si>
  <si>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</si>
  <si>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</si>
  <si>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</si>
  <si>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</si>
  <si>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</si>
  <si>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</si>
  <si>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</si>
  <si>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</si>
  <si>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</si>
  <si>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</si>
  <si>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</si>
  <si>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</si>
  <si>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</si>
  <si>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</si>
  <si>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</si>
  <si>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</si>
  <si>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</si>
  <si>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</si>
  <si>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</si>
  <si>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</si>
  <si>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</si>
  <si>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</si>
  <si>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</si>
  <si>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</si>
  <si>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</si>
  <si>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</si>
  <si>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</si>
  <si>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</si>
  <si>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</si>
  <si>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</si>
  <si>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</si>
  <si>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/>
  </si>
  <si>
    <t>Кислянка Т.Г.</t>
  </si>
  <si>
    <t>6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</si>
</sst>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&amp;L05A96458&amp;C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565</v>
      </c>
      <c r="D6" s="96">
        <f>SUM(D7,D10,D13,D14,D15,D21,D24,D25,D18,D19,D20)</f>
        <v>642581.6099999993</v>
      </c>
      <c r="E6" s="96">
        <f>SUM(E7,E10,E13,E14,E15,E21,E24,E25,E18,E19,E20)</f>
        <v>338</v>
      </c>
      <c r="F6" s="96">
        <f>SUM(F7,F10,F13,F14,F15,F21,F24,F25,F18,F19,F20)</f>
        <v>434149.34</v>
      </c>
      <c r="G6" s="96">
        <f>SUM(G7,G10,G13,G14,G15,G21,G24,G25,G18,G19,G20)</f>
        <v>15</v>
      </c>
      <c r="H6" s="96">
        <f>SUM(H7,H10,H13,H14,H15,H21,H24,H25,H18,H19,H20)</f>
        <v>16762.4</v>
      </c>
      <c r="I6" s="96">
        <f>SUM(I7,I10,I13,I14,I15,I21,I24,I25,I18,I19,I20)</f>
        <v>137</v>
      </c>
      <c r="J6" s="96">
        <f>SUM(J7,J10,J13,J14,J15,J21,J24,J25,J18,J19,J20)</f>
        <v>127767.45000000001</v>
      </c>
      <c r="K6" s="96">
        <f>SUM(K7,K10,K13,K14,K15,K21,K24,K25,K18,K19,K20)</f>
        <v>86</v>
      </c>
      <c r="L6" s="96">
        <f>SUM(L7,L10,L13,L14,L15,L21,L24,L25,L18,L19,L20)</f>
        <v>74945.4100000001</v>
      </c>
    </row>
    <row r="7" spans="1:12" ht="16.5" customHeight="1">
      <c r="A7" s="87">
        <v>2</v>
      </c>
      <c r="B7" s="90" t="s">
        <v>74</v>
      </c>
      <c r="C7" s="97">
        <v>318</v>
      </c>
      <c r="D7" s="97">
        <v>446294.509999999</v>
      </c>
      <c r="E7" s="97">
        <v>142</v>
      </c>
      <c r="F7" s="97">
        <v>275905.44</v>
      </c>
      <c r="G7" s="97">
        <v>5</v>
      </c>
      <c r="H7" s="97">
        <v>10749.4</v>
      </c>
      <c r="I7" s="97">
        <v>122</v>
      </c>
      <c r="J7" s="97">
        <v>122885.55</v>
      </c>
      <c r="K7" s="97">
        <v>62</v>
      </c>
      <c r="L7" s="97">
        <v>60021.2100000001</v>
      </c>
    </row>
    <row r="8" spans="1:12" ht="16.5" customHeight="1">
      <c r="A8" s="87">
        <v>3</v>
      </c>
      <c r="B8" s="91" t="s">
        <v>75</v>
      </c>
      <c r="C8" s="97">
        <v>104</v>
      </c>
      <c r="D8" s="97">
        <v>241993.65</v>
      </c>
      <c r="E8" s="97">
        <v>97</v>
      </c>
      <c r="F8" s="97">
        <v>213333.69</v>
      </c>
      <c r="G8" s="97">
        <v>4</v>
      </c>
      <c r="H8" s="97">
        <v>8227</v>
      </c>
      <c r="I8" s="97">
        <v>2</v>
      </c>
      <c r="J8" s="97">
        <v>7017.4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214</v>
      </c>
      <c r="D9" s="97">
        <v>204300.86</v>
      </c>
      <c r="E9" s="97">
        <v>45</v>
      </c>
      <c r="F9" s="97">
        <v>62571.75</v>
      </c>
      <c r="G9" s="97">
        <v>1</v>
      </c>
      <c r="H9" s="97">
        <v>2522.4</v>
      </c>
      <c r="I9" s="97">
        <v>120</v>
      </c>
      <c r="J9" s="97">
        <v>115868.15</v>
      </c>
      <c r="K9" s="97">
        <v>62</v>
      </c>
      <c r="L9" s="97">
        <v>60021.2100000001</v>
      </c>
    </row>
    <row r="10" spans="1:12" ht="19.5" customHeight="1">
      <c r="A10" s="87">
        <v>5</v>
      </c>
      <c r="B10" s="90" t="s">
        <v>77</v>
      </c>
      <c r="C10" s="97">
        <v>78</v>
      </c>
      <c r="D10" s="97">
        <v>86950.4000000001</v>
      </c>
      <c r="E10" s="97">
        <v>63</v>
      </c>
      <c r="F10" s="97">
        <v>62933.8</v>
      </c>
      <c r="G10" s="97">
        <v>4</v>
      </c>
      <c r="H10" s="97">
        <v>2301.8</v>
      </c>
      <c r="I10" s="97"/>
      <c r="J10" s="97"/>
      <c r="K10" s="97">
        <v>10</v>
      </c>
      <c r="L10" s="97">
        <v>9669.2</v>
      </c>
    </row>
    <row r="11" spans="1:12" ht="19.5" customHeight="1">
      <c r="A11" s="87">
        <v>6</v>
      </c>
      <c r="B11" s="91" t="s">
        <v>78</v>
      </c>
      <c r="C11" s="97">
        <v>17</v>
      </c>
      <c r="D11" s="97">
        <v>35734</v>
      </c>
      <c r="E11" s="97">
        <v>15</v>
      </c>
      <c r="F11" s="97">
        <v>23303</v>
      </c>
      <c r="G11" s="97">
        <v>1</v>
      </c>
      <c r="H11" s="97">
        <v>181</v>
      </c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61</v>
      </c>
      <c r="D12" s="97">
        <v>51216.4</v>
      </c>
      <c r="E12" s="97">
        <v>48</v>
      </c>
      <c r="F12" s="97">
        <v>39630.8</v>
      </c>
      <c r="G12" s="97">
        <v>3</v>
      </c>
      <c r="H12" s="97">
        <v>2120.8</v>
      </c>
      <c r="I12" s="97"/>
      <c r="J12" s="97"/>
      <c r="K12" s="97">
        <v>9</v>
      </c>
      <c r="L12" s="97">
        <v>7567.2</v>
      </c>
    </row>
    <row r="13" spans="1:12" ht="15" customHeight="1">
      <c r="A13" s="87">
        <v>8</v>
      </c>
      <c r="B13" s="90" t="s">
        <v>18</v>
      </c>
      <c r="C13" s="97">
        <v>102</v>
      </c>
      <c r="D13" s="97">
        <v>85689.2000000001</v>
      </c>
      <c r="E13" s="97">
        <v>92</v>
      </c>
      <c r="F13" s="97">
        <v>78004.8000000001</v>
      </c>
      <c r="G13" s="97">
        <v>3</v>
      </c>
      <c r="H13" s="97">
        <v>2522.4</v>
      </c>
      <c r="I13" s="97">
        <v>3</v>
      </c>
      <c r="J13" s="97">
        <v>2377.6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16816</v>
      </c>
      <c r="E15" s="97">
        <v>35</v>
      </c>
      <c r="F15" s="97">
        <v>14888</v>
      </c>
      <c r="G15" s="97">
        <v>3</v>
      </c>
      <c r="H15" s="97">
        <v>1188.8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16816</v>
      </c>
      <c r="E17" s="97">
        <v>35</v>
      </c>
      <c r="F17" s="97">
        <v>14888</v>
      </c>
      <c r="G17" s="97">
        <v>3</v>
      </c>
      <c r="H17" s="97">
        <v>1188.8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24</v>
      </c>
      <c r="D18" s="97">
        <v>5044.8</v>
      </c>
      <c r="E18" s="97">
        <v>3</v>
      </c>
      <c r="F18" s="97">
        <v>630.6</v>
      </c>
      <c r="G18" s="97"/>
      <c r="H18" s="97"/>
      <c r="I18" s="97">
        <v>12</v>
      </c>
      <c r="J18" s="97">
        <v>2504.3</v>
      </c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840.8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2942.8</v>
      </c>
      <c r="E39" s="96">
        <f>SUM(E40,E47,E48,E49)</f>
        <v>2</v>
      </c>
      <c r="F39" s="96">
        <f>SUM(F40,F47,F48,F49)</f>
        <v>4624.4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2942.8</v>
      </c>
      <c r="E40" s="97">
        <f>SUM(E41,E44)</f>
        <v>2</v>
      </c>
      <c r="F40" s="97">
        <f>SUM(F41,F44)</f>
        <v>4624.4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2942.8</v>
      </c>
      <c r="E44" s="97">
        <v>2</v>
      </c>
      <c r="F44" s="97">
        <v>4624.4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4204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157.65</v>
      </c>
      <c r="E50" s="96">
        <f>SUM(E51:E54)</f>
        <v>3</v>
      </c>
      <c r="F50" s="96">
        <f>SUM(F51:F54)</f>
        <v>220.72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420.4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31.53</v>
      </c>
      <c r="E51" s="97">
        <v>1</v>
      </c>
      <c r="F51" s="97">
        <v>31.6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189.12</v>
      </c>
      <c r="G52" s="97"/>
      <c r="H52" s="97"/>
      <c r="I52" s="97">
        <v>1</v>
      </c>
      <c r="J52" s="97">
        <v>420.4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433</v>
      </c>
      <c r="D55" s="96">
        <v>182033.199999999</v>
      </c>
      <c r="E55" s="96">
        <v>233</v>
      </c>
      <c r="F55" s="96">
        <v>97952.9999999997</v>
      </c>
      <c r="G55" s="96"/>
      <c r="H55" s="96"/>
      <c r="I55" s="96">
        <v>422</v>
      </c>
      <c r="J55" s="96">
        <v>177408.599999999</v>
      </c>
      <c r="K55" s="97">
        <v>11</v>
      </c>
      <c r="L55" s="96">
        <v>4624.4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1003</v>
      </c>
      <c r="D56" s="96">
        <f t="shared" si="0"/>
        <v>827715.2599999984</v>
      </c>
      <c r="E56" s="96">
        <f t="shared" si="0"/>
        <v>576</v>
      </c>
      <c r="F56" s="96">
        <f t="shared" si="0"/>
        <v>536947.4599999997</v>
      </c>
      <c r="G56" s="96">
        <f t="shared" si="0"/>
        <v>15</v>
      </c>
      <c r="H56" s="96">
        <f t="shared" si="0"/>
        <v>16762.4</v>
      </c>
      <c r="I56" s="96">
        <f t="shared" si="0"/>
        <v>560</v>
      </c>
      <c r="J56" s="96">
        <f t="shared" si="0"/>
        <v>305596.449999999</v>
      </c>
      <c r="K56" s="96">
        <f t="shared" si="0"/>
        <v>97</v>
      </c>
      <c r="L56" s="96">
        <f t="shared" si="0"/>
        <v>79569.8100000001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&amp;L05A96458&amp;CФорма № 10, Підрозділ: Кузнецовський міський суд Рівненської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85</v>
      </c>
      <c r="F4" s="93">
        <f>SUM(F5:F25)</f>
        <v>72843.41000000009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70</v>
      </c>
      <c r="F7" s="95">
        <v>53879.1600000001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8000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3397.05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4204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&amp;L05A96458&amp;CФорма № 10, Підрозділ: Кузнецовський міський суд Рівненської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2021-02-08T11:10:46Z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05A96458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