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<sst xmlns="http://schemas.openxmlformats.org/spreadsheetml/2006/main" count="154" uniqueCount="128">
  <si>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</si>
  <si>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</si>
  <si>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</si>
  <si>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</si>
  <si>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</si>
  <si>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</si>
  <si>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</si>
  <si>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</si>
  <si>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</si>
  <si>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</si>
  <si>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</si>
  <si>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</si>
  <si>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</si>
  <si>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</si>
  <si>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</si>
  <si>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</si>
  <si>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</si>
  <si>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</si>
  <si>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</si>
  <si>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</si>
  <si>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</si>
  <si>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</si>
  <si>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</si>
  <si>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</si>
  <si>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</si>
  <si>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</si>
  <si>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</si>
  <si>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</si>
  <si>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</si>
  <si>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</si>
  <si>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</si>
  <si>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</si>
  <si>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</si>
  <si>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</si>
  <si>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</si>
  <si>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</si>
  <si>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</si>
  <si>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</si>
  <si>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</si>
  <si>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</si>
  <si>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</si>
  <si>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</si>
  <si>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</si>
  <si>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</si>
  <si>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</si>
  <si>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</si>
  <si>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</si>
  <si>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</si>
  <si>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</si>
  <si>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</si>
  <si>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</si>
  <si>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</si>
  <si>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</si>
  <si>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</si>
  <si>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</si>
  <si>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</si>
  <si>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</si>
  <si>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</si>
  <si>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</si>
  <si>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</si>
  <si>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</si>
  <si>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</si>
  <si>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</si>
  <si>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</si>
  <si>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</si>
  <si>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</si>
  <si>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</si>
  <si>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</si>
  <si>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</si>
  <si>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</si>
  <si>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</si>
  <si>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</si>
  <si>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</si>
  <si>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</si>
  <si>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</si>
  <si>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</si>
  <si>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</si>
  <si>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</si>
  <si>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</si>
  <si>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</si>
  <si>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</si>
  <si>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</si>
  <si>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</si>
  <si>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</si>
  <si>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</si>
  <si>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</si>
  <si>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</si>
  <si>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</si>
  <si>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</si>
  <si>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</si>
  <si>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</si>
  <si>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</si>
  <si>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</si>
  <si>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</si>
  <si>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</si>
  <si>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</si>
  <si>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</si>
  <si>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</si>
  <si>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</si>
  <si>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</si>
  <si>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</si>
  <si>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</si>
  <si>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</si>
  <si>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</si>
  <si>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</si>
  <si>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</si>
  <si>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</si>
  <si>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</si>
  <si>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</si>
  <si>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</si>
  <si>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</si>
  <si>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</si>
  <si>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</si>
  <si>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</si>
  <si>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</si>
  <si>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</si>
  <si>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</si>
  <si>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</si>
  <si>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</si>
  <si>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Кузнецовський міський суд Рівненської області</t>
  </si>
  <si>
    <t>34400. Рівненська область.м. Вараш</t>
  </si>
  <si>
    <t>м-н. Будівельників</t>
  </si>
  <si>
    <t/>
  </si>
  <si>
    <t>Незнамова І.М.</t>
  </si>
  <si>
    <t>Мороз Ю.П.</t>
  </si>
  <si>
    <t>(03636)2-46-44</t>
  </si>
  <si>
    <t>inbox@kzm.rv.court.gov.ua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</si>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</sst>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&amp;L4A675B15&amp;C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621</v>
      </c>
      <c r="D6" s="96">
        <f>SUM(D7,D10,D13,D14,D15,D21,D24,D25,D18,D19,D20)</f>
        <v>648478.73</v>
      </c>
      <c r="E6" s="96">
        <f>SUM(E7,E10,E13,E14,E15,E21,E24,E25,E18,E19,E20)</f>
        <v>440</v>
      </c>
      <c r="F6" s="96">
        <f>SUM(F7,F10,F13,F14,F15,F21,F24,F25,F18,F19,F20)</f>
        <v>503138.38</v>
      </c>
      <c r="G6" s="96">
        <f>SUM(G7,G10,G13,G14,G15,G21,G24,G25,G18,G19,G20)</f>
        <v>1</v>
      </c>
      <c r="H6" s="96">
        <f>SUM(H7,H10,H13,H14,H15,H21,H24,H25,H18,H19,H20)</f>
        <v>1600</v>
      </c>
      <c r="I6" s="96">
        <f>SUM(I7,I10,I13,I14,I15,I21,I24,I25,I18,I19,I20)</f>
        <v>98</v>
      </c>
      <c r="J6" s="96">
        <f>SUM(J7,J10,J13,J14,J15,J21,J24,J25,J18,J19,J20)</f>
        <v>70247.29</v>
      </c>
      <c r="K6" s="96">
        <f>SUM(K7,K10,K13,K14,K15,K21,K24,K25,K18,K19,K20)</f>
        <v>84</v>
      </c>
      <c r="L6" s="96">
        <f>SUM(L7,L10,L13,L14,L15,L21,L24,L25,L18,L19,L20)</f>
        <v>73707.8</v>
      </c>
    </row>
    <row r="7" spans="1:12" ht="16.5" customHeight="1">
      <c r="A7" s="87">
        <v>2</v>
      </c>
      <c r="B7" s="90" t="s">
        <v>74</v>
      </c>
      <c r="C7" s="97">
        <v>190</v>
      </c>
      <c r="D7" s="97">
        <v>330149.46</v>
      </c>
      <c r="E7" s="97">
        <v>122</v>
      </c>
      <c r="F7" s="97">
        <v>251222.71</v>
      </c>
      <c r="G7" s="97"/>
      <c r="H7" s="97"/>
      <c r="I7" s="97">
        <v>5</v>
      </c>
      <c r="J7" s="97">
        <v>3972.44</v>
      </c>
      <c r="K7" s="97">
        <v>58</v>
      </c>
      <c r="L7" s="97">
        <v>53958.8</v>
      </c>
    </row>
    <row r="8" spans="1:12" ht="16.5" customHeight="1">
      <c r="A8" s="87">
        <v>3</v>
      </c>
      <c r="B8" s="91" t="s">
        <v>75</v>
      </c>
      <c r="C8" s="97">
        <v>89</v>
      </c>
      <c r="D8" s="97">
        <v>211096.39</v>
      </c>
      <c r="E8" s="97">
        <v>86</v>
      </c>
      <c r="F8" s="97">
        <v>191379.58</v>
      </c>
      <c r="G8" s="97"/>
      <c r="H8" s="97"/>
      <c r="I8" s="97">
        <v>1</v>
      </c>
      <c r="J8" s="97">
        <v>54.44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101</v>
      </c>
      <c r="D9" s="97">
        <v>119053.07</v>
      </c>
      <c r="E9" s="97">
        <v>36</v>
      </c>
      <c r="F9" s="97">
        <v>59843.13</v>
      </c>
      <c r="G9" s="97"/>
      <c r="H9" s="97"/>
      <c r="I9" s="97">
        <v>4</v>
      </c>
      <c r="J9" s="97">
        <v>3918</v>
      </c>
      <c r="K9" s="97">
        <v>57</v>
      </c>
      <c r="L9" s="97">
        <v>51688.8</v>
      </c>
    </row>
    <row r="10" spans="1:12" ht="19.5" customHeight="1">
      <c r="A10" s="87">
        <v>5</v>
      </c>
      <c r="B10" s="90" t="s">
        <v>77</v>
      </c>
      <c r="C10" s="97">
        <v>168</v>
      </c>
      <c r="D10" s="97">
        <v>160716</v>
      </c>
      <c r="E10" s="97">
        <v>98</v>
      </c>
      <c r="F10" s="97">
        <v>108266.61</v>
      </c>
      <c r="G10" s="97">
        <v>1</v>
      </c>
      <c r="H10" s="97">
        <v>1600</v>
      </c>
      <c r="I10" s="97">
        <v>65</v>
      </c>
      <c r="J10" s="97">
        <v>59725.45</v>
      </c>
      <c r="K10" s="97">
        <v>10</v>
      </c>
      <c r="L10" s="97">
        <v>11804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13620</v>
      </c>
      <c r="E11" s="97">
        <v>4</v>
      </c>
      <c r="F11" s="97">
        <v>15890</v>
      </c>
      <c r="G11" s="97">
        <v>1</v>
      </c>
      <c r="H11" s="97">
        <v>1600</v>
      </c>
      <c r="I11" s="97"/>
      <c r="J11" s="97"/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162</v>
      </c>
      <c r="D12" s="97">
        <v>147096</v>
      </c>
      <c r="E12" s="97">
        <v>94</v>
      </c>
      <c r="F12" s="97">
        <v>92376.61</v>
      </c>
      <c r="G12" s="97"/>
      <c r="H12" s="97"/>
      <c r="I12" s="97">
        <v>65</v>
      </c>
      <c r="J12" s="97">
        <v>59725.45</v>
      </c>
      <c r="K12" s="97">
        <v>8</v>
      </c>
      <c r="L12" s="97">
        <v>7264</v>
      </c>
    </row>
    <row r="13" spans="1:12" ht="15" customHeight="1">
      <c r="A13" s="87">
        <v>8</v>
      </c>
      <c r="B13" s="90" t="s">
        <v>18</v>
      </c>
      <c r="C13" s="97">
        <v>112</v>
      </c>
      <c r="D13" s="97">
        <v>101696</v>
      </c>
      <c r="E13" s="97">
        <v>110</v>
      </c>
      <c r="F13" s="97">
        <v>98587</v>
      </c>
      <c r="G13" s="97"/>
      <c r="H13" s="97"/>
      <c r="I13" s="97">
        <v>1</v>
      </c>
      <c r="J13" s="97">
        <v>454</v>
      </c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6431.27</v>
      </c>
      <c r="E14" s="97">
        <v>2</v>
      </c>
      <c r="F14" s="97">
        <v>7339.26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57</v>
      </c>
      <c r="D15" s="97">
        <v>25878</v>
      </c>
      <c r="E15" s="97">
        <v>53</v>
      </c>
      <c r="F15" s="97">
        <v>24512.8</v>
      </c>
      <c r="G15" s="97"/>
      <c r="H15" s="97"/>
      <c r="I15" s="97"/>
      <c r="J15" s="97"/>
      <c r="K15" s="97">
        <v>4</v>
      </c>
      <c r="L15" s="97">
        <v>1816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57</v>
      </c>
      <c r="D17" s="97">
        <v>25878</v>
      </c>
      <c r="E17" s="97">
        <v>53</v>
      </c>
      <c r="F17" s="97">
        <v>24512.8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90</v>
      </c>
      <c r="D18" s="97">
        <v>20430</v>
      </c>
      <c r="E18" s="97">
        <v>54</v>
      </c>
      <c r="F18" s="97">
        <v>12258</v>
      </c>
      <c r="G18" s="97"/>
      <c r="H18" s="97"/>
      <c r="I18" s="97">
        <v>27</v>
      </c>
      <c r="J18" s="97">
        <v>6095.4</v>
      </c>
      <c r="K18" s="97">
        <v>9</v>
      </c>
      <c r="L18" s="97">
        <v>2043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3178</v>
      </c>
      <c r="E21" s="97">
        <f>SUM(E22:E23)</f>
        <v>1</v>
      </c>
      <c r="F21" s="97">
        <f>SUM(F22:F23)</f>
        <v>952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2270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952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/>
      <c r="F23" s="97"/>
      <c r="G23" s="97"/>
      <c r="H23" s="97"/>
      <c r="I23" s="97"/>
      <c r="J23" s="97"/>
      <c r="K23" s="97">
        <v>1</v>
      </c>
      <c r="L23" s="97">
        <v>2270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25</v>
      </c>
      <c r="D39" s="96">
        <f>SUM(D40,D47,D48,D49)</f>
        <v>22019</v>
      </c>
      <c r="E39" s="96">
        <f>SUM(E40,E47,E48,E49)</f>
        <v>25</v>
      </c>
      <c r="F39" s="96">
        <f>SUM(F40,F47,F48,F49)</f>
        <v>12642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24</v>
      </c>
      <c r="D40" s="97">
        <f>SUM(D41,D44)</f>
        <v>21338</v>
      </c>
      <c r="E40" s="97">
        <f>SUM(E41,E44)</f>
        <v>24</v>
      </c>
      <c r="F40" s="97">
        <f>SUM(F41,F44)</f>
        <v>11961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908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908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23</v>
      </c>
      <c r="D44" s="97">
        <v>20430</v>
      </c>
      <c r="E44" s="97">
        <v>23</v>
      </c>
      <c r="F44" s="97">
        <v>11053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23</v>
      </c>
      <c r="D46" s="97">
        <v>20430</v>
      </c>
      <c r="E46" s="97">
        <v>23</v>
      </c>
      <c r="F46" s="97">
        <v>11053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681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68.1</v>
      </c>
      <c r="E50" s="96">
        <f>SUM(E51:E54)</f>
        <v>1</v>
      </c>
      <c r="F50" s="96">
        <f>SUM(F51:F54)</f>
        <v>68.1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296</v>
      </c>
      <c r="D55" s="96">
        <v>134384</v>
      </c>
      <c r="E55" s="96">
        <v>168</v>
      </c>
      <c r="F55" s="96">
        <v>76272</v>
      </c>
      <c r="G55" s="96"/>
      <c r="H55" s="96"/>
      <c r="I55" s="96">
        <v>293</v>
      </c>
      <c r="J55" s="96">
        <v>133022</v>
      </c>
      <c r="K55" s="97">
        <v>3</v>
      </c>
      <c r="L55" s="96">
        <v>1362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943</v>
      </c>
      <c r="D56" s="96">
        <f t="shared" si="0"/>
        <v>804949.83</v>
      </c>
      <c r="E56" s="96">
        <f t="shared" si="0"/>
        <v>634</v>
      </c>
      <c r="F56" s="96">
        <f t="shared" si="0"/>
        <v>592120.48</v>
      </c>
      <c r="G56" s="96">
        <f t="shared" si="0"/>
        <v>1</v>
      </c>
      <c r="H56" s="96">
        <f t="shared" si="0"/>
        <v>1600</v>
      </c>
      <c r="I56" s="96">
        <f t="shared" si="0"/>
        <v>391</v>
      </c>
      <c r="J56" s="96">
        <f t="shared" si="0"/>
        <v>203269.28999999998</v>
      </c>
      <c r="K56" s="96">
        <f t="shared" si="0"/>
        <v>87</v>
      </c>
      <c r="L56" s="96">
        <f t="shared" si="0"/>
        <v>75069.8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&amp;L4A675B15&amp;CФорма № 10, Підрозділ: Кузнецовський міський суд Рівненської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84</v>
      </c>
      <c r="F4" s="93">
        <f>SUM(F5:F25)</f>
        <v>73707.8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3632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65</v>
      </c>
      <c r="F7" s="95">
        <v>52823.8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2270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8</v>
      </c>
      <c r="F11" s="95">
        <v>9534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4540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&amp;L4A675B15&amp;CФорма № 10, Підрозділ: Кузнецовський міський суд Рівненської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2022-01-21T07:26:00Z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10_00565_4.2021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4A675B15</vt:lpwstr>
  </property>
  <property fmtid="{D5CDD505-2E9C-101B-9397-08002B2CF9AE}" pid="10" name="Підрозд">
    <vt:lpwstr>Кузнецовський міський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